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ichiroshibuya/Downloads/"/>
    </mc:Choice>
  </mc:AlternateContent>
  <xr:revisionPtr revIDLastSave="0" documentId="8_{2E8EC998-8994-0E43-AE90-660027FA0E2C}" xr6:coauthVersionLast="36" xr6:coauthVersionMax="36" xr10:uidLastSave="{00000000-0000-0000-0000-000000000000}"/>
  <bookViews>
    <workbookView xWindow="900" yWindow="460" windowWidth="27020" windowHeight="19100" xr2:uid="{18E4524F-C5AA-2845-9E85-ECF290507949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O22" i="1" l="1"/>
  <c r="N22" i="1"/>
  <c r="N20" i="1"/>
  <c r="M22" i="1"/>
  <c r="M20" i="1"/>
  <c r="M18" i="1"/>
  <c r="L22" i="1"/>
  <c r="L20" i="1"/>
  <c r="L18" i="1"/>
  <c r="L16" i="1"/>
  <c r="K22" i="1"/>
  <c r="K20" i="1"/>
  <c r="K18" i="1"/>
  <c r="K16" i="1"/>
  <c r="K14" i="1"/>
  <c r="J22" i="1"/>
  <c r="J20" i="1"/>
  <c r="J18" i="1"/>
  <c r="J16" i="1"/>
  <c r="J14" i="1"/>
  <c r="J12" i="1"/>
  <c r="I22" i="1"/>
  <c r="I20" i="1"/>
  <c r="I18" i="1"/>
  <c r="I16" i="1"/>
  <c r="I14" i="1"/>
  <c r="I12" i="1"/>
  <c r="I10" i="1"/>
  <c r="H22" i="1"/>
  <c r="H20" i="1"/>
  <c r="H18" i="1"/>
  <c r="H16" i="1"/>
  <c r="H14" i="1"/>
  <c r="H12" i="1"/>
  <c r="H10" i="1"/>
  <c r="H8" i="1"/>
  <c r="G22" i="1"/>
  <c r="G20" i="1"/>
  <c r="G18" i="1"/>
  <c r="G16" i="1"/>
  <c r="G14" i="1"/>
  <c r="G12" i="1"/>
  <c r="G10" i="1"/>
  <c r="G8" i="1"/>
  <c r="D8" i="1" s="1"/>
  <c r="G6" i="1"/>
  <c r="D6" i="1" s="1"/>
  <c r="C22" i="1"/>
  <c r="C20" i="1"/>
  <c r="C18" i="1"/>
  <c r="C16" i="1"/>
  <c r="C14" i="1"/>
  <c r="C12" i="1"/>
  <c r="C10" i="1"/>
  <c r="C8" i="1"/>
  <c r="D12" i="1" l="1"/>
  <c r="D10" i="1"/>
  <c r="D16" i="1"/>
  <c r="D18" i="1"/>
  <c r="D14" i="1"/>
  <c r="D20" i="1"/>
  <c r="D22" i="1"/>
</calcChain>
</file>

<file path=xl/sharedStrings.xml><?xml version="1.0" encoding="utf-8"?>
<sst xmlns="http://schemas.openxmlformats.org/spreadsheetml/2006/main" count="44" uniqueCount="37">
  <si>
    <t>初回ロット</t>
    <phoneticPr fontId="1"/>
  </si>
  <si>
    <t>ナンピン幅</t>
  </si>
  <si>
    <t>ナンピン幅</t>
    <rPh sb="0" eb="1">
      <t>ハバ</t>
    </rPh>
    <phoneticPr fontId="1"/>
  </si>
  <si>
    <t>２ポジション目</t>
    <rPh sb="0" eb="1">
      <t>メ</t>
    </rPh>
    <phoneticPr fontId="1"/>
  </si>
  <si>
    <t>３ポジション目</t>
    <rPh sb="0" eb="1">
      <t>メ</t>
    </rPh>
    <phoneticPr fontId="1"/>
  </si>
  <si>
    <t>４ポジション目</t>
    <rPh sb="0" eb="1">
      <t>メ</t>
    </rPh>
    <phoneticPr fontId="1"/>
  </si>
  <si>
    <t>５ポジション目</t>
    <rPh sb="0" eb="1">
      <t>メ</t>
    </rPh>
    <phoneticPr fontId="1"/>
  </si>
  <si>
    <t>６ポジション目</t>
    <rPh sb="0" eb="1">
      <t>メ</t>
    </rPh>
    <phoneticPr fontId="1"/>
  </si>
  <si>
    <t>７ポジション目</t>
    <rPh sb="0" eb="1">
      <t>メ</t>
    </rPh>
    <phoneticPr fontId="1"/>
  </si>
  <si>
    <t>８ポジション目</t>
    <rPh sb="0" eb="1">
      <t>メ</t>
    </rPh>
    <phoneticPr fontId="1"/>
  </si>
  <si>
    <t>９ポジション目</t>
    <rPh sb="0" eb="1">
      <t>メ</t>
    </rPh>
    <phoneticPr fontId="1"/>
  </si>
  <si>
    <t>トータル含み損</t>
    <rPh sb="0" eb="1">
      <t>フクミゾン</t>
    </rPh>
    <phoneticPr fontId="1"/>
  </si>
  <si>
    <t>初回ポジションのみの含み損</t>
    <rPh sb="0" eb="2">
      <t>ショカイ</t>
    </rPh>
    <phoneticPr fontId="1"/>
  </si>
  <si>
    <t>２ポジ</t>
    <phoneticPr fontId="1"/>
  </si>
  <si>
    <t>初回</t>
    <rPh sb="0" eb="2">
      <t>ショカイ</t>
    </rPh>
    <phoneticPr fontId="1"/>
  </si>
  <si>
    <t>３ポジ</t>
    <phoneticPr fontId="1"/>
  </si>
  <si>
    <t>４ポジ</t>
    <phoneticPr fontId="1"/>
  </si>
  <si>
    <t>５ポジ</t>
    <phoneticPr fontId="1"/>
  </si>
  <si>
    <t>６ポジ</t>
    <phoneticPr fontId="1"/>
  </si>
  <si>
    <t>７ポジ</t>
    <phoneticPr fontId="1"/>
  </si>
  <si>
    <t>８ポジ</t>
    <phoneticPr fontId="1"/>
  </si>
  <si>
    <t>９ポジ</t>
    <phoneticPr fontId="1"/>
  </si>
  <si>
    <t>初回ポジからの逆行pips</t>
    <rPh sb="0" eb="13">
      <t>ギャッコウ</t>
    </rPh>
    <phoneticPr fontId="1"/>
  </si>
  <si>
    <t>３ポジション目をもつ直前の含み損</t>
    <rPh sb="0" eb="2">
      <t>チョクゼン</t>
    </rPh>
    <phoneticPr fontId="1"/>
  </si>
  <si>
    <t>4ポジション目をもつ直前の含み損</t>
    <rPh sb="0" eb="16">
      <t>チョクゼン</t>
    </rPh>
    <phoneticPr fontId="1"/>
  </si>
  <si>
    <t>5ポジション目をもつ直前の含み損</t>
    <rPh sb="0" eb="16">
      <t>チョクゼン</t>
    </rPh>
    <phoneticPr fontId="1"/>
  </si>
  <si>
    <t>6ポジション目をもつ直前の含み損</t>
    <rPh sb="0" eb="16">
      <t>チョクゼン</t>
    </rPh>
    <phoneticPr fontId="1"/>
  </si>
  <si>
    <t>7ポジション目をもつ直前の含み損</t>
    <rPh sb="0" eb="16">
      <t>チョクゼン</t>
    </rPh>
    <phoneticPr fontId="1"/>
  </si>
  <si>
    <t>8ポジション目をもつ直前の含み損</t>
    <rPh sb="0" eb="16">
      <t>チョクゼン</t>
    </rPh>
    <phoneticPr fontId="1"/>
  </si>
  <si>
    <t>9ポジション目をもつ直前の含み損</t>
    <rPh sb="0" eb="16">
      <t>チョクゼン</t>
    </rPh>
    <phoneticPr fontId="1"/>
  </si>
  <si>
    <t>10ポジション目をもつ直前の含み損</t>
    <rPh sb="0" eb="17">
      <t>チョクゼン</t>
    </rPh>
    <phoneticPr fontId="1"/>
  </si>
  <si>
    <t>備考</t>
    <rPh sb="0" eb="2">
      <t>ビコウ</t>
    </rPh>
    <phoneticPr fontId="1"/>
  </si>
  <si>
    <t>含み損自動計算シート</t>
    <rPh sb="0" eb="2">
      <t>ジドウ</t>
    </rPh>
    <phoneticPr fontId="1"/>
  </si>
  <si>
    <r>
      <t xml:space="preserve">注意
</t>
    </r>
    <r>
      <rPr>
        <sz val="16"/>
        <color theme="1"/>
        <rFont val="游ゴシック (本文)"/>
        <family val="3"/>
        <charset val="128"/>
      </rPr>
      <t>スプレッドは考慮していません。目安として捉えていただき、余裕をもつ様にしましょう。</t>
    </r>
    <rPh sb="0" eb="2">
      <t>チュウイ</t>
    </rPh>
    <phoneticPr fontId="1"/>
  </si>
  <si>
    <t>各ポジションの逆行pipsの詳細</t>
    <rPh sb="0" eb="1">
      <t>カク</t>
    </rPh>
    <phoneticPr fontId="1"/>
  </si>
  <si>
    <t>入力欄</t>
    <rPh sb="0" eb="2">
      <t>ニュウリョク</t>
    </rPh>
    <phoneticPr fontId="1"/>
  </si>
  <si>
    <t>ポジション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</si>
</sst>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 (本文)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9BCF-A211-024D-A128-363F60DE015B}">
  <dimension ref="A1:O22"/>
  <sheetViews>
    <sheetView tabSelected="1" topLeftCell="A2" zoomScaleNormal="100" workbookViewId="0">
      <selection activeCell="F18" sqref="F18"/>
    </sheetView>
  </sheetViews>
  <sheetFormatPr baseColWidth="10" defaultRowHeight="20"/>
  <cols>
    <col min="1" max="1" width="18.28515625" style="1" customWidth="1"/>
    <col min="2" max="2" width="16.7109375" style="1" customWidth="1"/>
    <col min="3" max="3" width="20.7109375" style="1" customWidth="1"/>
    <col min="4" max="4" width="16.7109375" style="1" customWidth="1"/>
    <col min="5" max="5" width="32.7109375" style="1" customWidth="1"/>
    <col min="6" max="6" width="10.7109375" style="1"/>
    <col min="7" max="15" width="6.7109375" style="9" customWidth="1"/>
  </cols>
  <sheetData>
    <row r="1" spans="1:15" ht="67" customHeight="1" thickBo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73" customHeight="1" thickBot="1">
      <c r="A2" s="10"/>
      <c r="B2" s="19" t="s">
        <v>33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11"/>
      <c r="O2" s="11"/>
    </row>
    <row r="4" spans="1:15" ht="21" thickBot="1">
      <c r="A4" s="8" t="s">
        <v>36</v>
      </c>
      <c r="B4" s="16" t="s">
        <v>35</v>
      </c>
      <c r="C4" s="23" t="s">
        <v>22</v>
      </c>
      <c r="D4" s="23" t="s">
        <v>11</v>
      </c>
      <c r="E4" s="23" t="s">
        <v>31</v>
      </c>
      <c r="G4" s="22" t="s">
        <v>34</v>
      </c>
      <c r="H4" s="22"/>
      <c r="I4" s="22"/>
      <c r="J4" s="22"/>
      <c r="K4" s="22"/>
      <c r="L4" s="22"/>
      <c r="M4" s="22"/>
      <c r="N4" s="22"/>
      <c r="O4" s="22"/>
    </row>
    <row r="5" spans="1:15">
      <c r="A5" s="12" t="s">
        <v>0</v>
      </c>
      <c r="B5" s="25"/>
      <c r="C5" s="24"/>
      <c r="D5" s="23"/>
      <c r="E5" s="23"/>
      <c r="F5" s="13"/>
      <c r="G5" s="8" t="s">
        <v>14</v>
      </c>
      <c r="H5" s="8" t="s">
        <v>13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</row>
    <row r="6" spans="1:15" ht="40" customHeight="1">
      <c r="A6" s="3" t="s">
        <v>2</v>
      </c>
      <c r="B6" s="26"/>
      <c r="C6" s="14">
        <f>B6</f>
        <v>0</v>
      </c>
      <c r="D6" s="15">
        <f>$B$5*G6*1000</f>
        <v>0</v>
      </c>
      <c r="E6" s="15" t="s">
        <v>12</v>
      </c>
      <c r="F6" s="6"/>
      <c r="G6" s="7">
        <f>$B$6</f>
        <v>0</v>
      </c>
      <c r="H6" s="7"/>
      <c r="I6" s="7"/>
      <c r="J6" s="7"/>
      <c r="K6" s="7"/>
      <c r="L6" s="7"/>
      <c r="M6" s="7"/>
      <c r="N6" s="7"/>
      <c r="O6" s="7"/>
    </row>
    <row r="7" spans="1:15">
      <c r="A7" s="3" t="s">
        <v>3</v>
      </c>
      <c r="B7" s="26"/>
      <c r="C7" s="5"/>
      <c r="D7" s="2"/>
      <c r="E7" s="2"/>
      <c r="F7" s="6"/>
      <c r="G7" s="7"/>
      <c r="H7" s="7"/>
      <c r="I7" s="7"/>
      <c r="J7" s="7"/>
      <c r="K7" s="7"/>
      <c r="L7" s="7"/>
      <c r="M7" s="7"/>
      <c r="N7" s="7"/>
      <c r="O7" s="7"/>
    </row>
    <row r="8" spans="1:15" ht="40" customHeight="1">
      <c r="A8" s="3" t="s">
        <v>2</v>
      </c>
      <c r="B8" s="26"/>
      <c r="C8" s="5">
        <f>B6+B8</f>
        <v>0</v>
      </c>
      <c r="D8" s="2">
        <f>(B5*G8+B7*H8)*1000</f>
        <v>0</v>
      </c>
      <c r="E8" s="2" t="s">
        <v>23</v>
      </c>
      <c r="F8" s="6"/>
      <c r="G8" s="7">
        <f>$B$6+$B$8</f>
        <v>0</v>
      </c>
      <c r="H8" s="7">
        <f>$B$8</f>
        <v>0</v>
      </c>
      <c r="I8" s="7"/>
      <c r="J8" s="7"/>
      <c r="K8" s="7"/>
      <c r="L8" s="7"/>
      <c r="M8" s="7"/>
      <c r="N8" s="7"/>
      <c r="O8" s="7"/>
    </row>
    <row r="9" spans="1:15">
      <c r="A9" s="3" t="s">
        <v>4</v>
      </c>
      <c r="B9" s="26"/>
      <c r="C9" s="5"/>
      <c r="D9" s="2"/>
      <c r="E9" s="2"/>
      <c r="F9" s="6"/>
      <c r="G9" s="7"/>
      <c r="H9" s="7"/>
      <c r="I9" s="7"/>
      <c r="J9" s="7"/>
      <c r="K9" s="7"/>
      <c r="L9" s="7"/>
      <c r="M9" s="7"/>
      <c r="N9" s="7"/>
      <c r="O9" s="7"/>
    </row>
    <row r="10" spans="1:15" ht="40" customHeight="1">
      <c r="A10" s="4" t="s">
        <v>1</v>
      </c>
      <c r="B10" s="26"/>
      <c r="C10" s="5">
        <f>$B$6+$B$8+$B$10</f>
        <v>0</v>
      </c>
      <c r="D10" s="2">
        <f>(B5*G10+B7*H10+B9*I10)*1000</f>
        <v>0</v>
      </c>
      <c r="E10" s="2" t="s">
        <v>24</v>
      </c>
      <c r="F10" s="6"/>
      <c r="G10" s="7">
        <f>$B$6+$B$8+$B$10</f>
        <v>0</v>
      </c>
      <c r="H10" s="7">
        <f>$B$8+$B$10</f>
        <v>0</v>
      </c>
      <c r="I10" s="7">
        <f>$B$10</f>
        <v>0</v>
      </c>
      <c r="J10" s="7"/>
      <c r="K10" s="7"/>
      <c r="L10" s="7"/>
      <c r="M10" s="7"/>
      <c r="N10" s="7"/>
      <c r="O10" s="7"/>
    </row>
    <row r="11" spans="1:15">
      <c r="A11" s="3" t="s">
        <v>5</v>
      </c>
      <c r="B11" s="26"/>
      <c r="C11" s="5"/>
      <c r="D11" s="2"/>
      <c r="E11" s="2"/>
      <c r="F11" s="6"/>
      <c r="G11" s="7"/>
      <c r="H11" s="7"/>
      <c r="I11" s="7"/>
      <c r="J11" s="7"/>
      <c r="K11" s="7"/>
      <c r="L11" s="7"/>
      <c r="M11" s="7"/>
      <c r="N11" s="7"/>
      <c r="O11" s="7"/>
    </row>
    <row r="12" spans="1:15" ht="40" customHeight="1">
      <c r="A12" s="4" t="s">
        <v>1</v>
      </c>
      <c r="B12" s="26"/>
      <c r="C12" s="5">
        <f>$B$6+$B$8+$B$10+$B$12</f>
        <v>0</v>
      </c>
      <c r="D12" s="2">
        <f>$B$5*G12*1000+B7*H12*1000+B9*I12*1000+B11*J12*1000</f>
        <v>0</v>
      </c>
      <c r="E12" s="2" t="s">
        <v>25</v>
      </c>
      <c r="F12" s="6"/>
      <c r="G12" s="7">
        <f>$B$6+$B$8+$B$10+$B$12</f>
        <v>0</v>
      </c>
      <c r="H12" s="7">
        <f>$B$8+$B$10+$B$12</f>
        <v>0</v>
      </c>
      <c r="I12" s="7">
        <f>$B$10+$B$12</f>
        <v>0</v>
      </c>
      <c r="J12" s="7">
        <f>$B$12</f>
        <v>0</v>
      </c>
      <c r="K12" s="7"/>
      <c r="L12" s="7"/>
      <c r="M12" s="7"/>
      <c r="N12" s="7"/>
      <c r="O12" s="7"/>
    </row>
    <row r="13" spans="1:15">
      <c r="A13" s="3" t="s">
        <v>6</v>
      </c>
      <c r="B13" s="26"/>
      <c r="C13" s="5"/>
      <c r="D13" s="2"/>
      <c r="E13" s="2"/>
      <c r="F13" s="6"/>
      <c r="G13" s="7"/>
      <c r="H13" s="7"/>
      <c r="I13" s="7"/>
      <c r="J13" s="7"/>
      <c r="K13" s="7"/>
      <c r="L13" s="7"/>
      <c r="M13" s="7"/>
      <c r="N13" s="7"/>
      <c r="O13" s="7"/>
    </row>
    <row r="14" spans="1:15" ht="40" customHeight="1">
      <c r="A14" s="4" t="s">
        <v>1</v>
      </c>
      <c r="B14" s="26"/>
      <c r="C14" s="5">
        <f>$B$6+$B$8+$B$10+$B$12+$B$14</f>
        <v>0</v>
      </c>
      <c r="D14" s="2">
        <f>B5*G14*1000+B7*H14*1000+B9*I14*1000+B11*J14*1000+B13*K14*1000</f>
        <v>0</v>
      </c>
      <c r="E14" s="2" t="s">
        <v>26</v>
      </c>
      <c r="F14" s="6"/>
      <c r="G14" s="7">
        <f>$B$6+$B$8+$B$10+$B$12+$B$14</f>
        <v>0</v>
      </c>
      <c r="H14" s="7">
        <f>$B$8+$B$10+$B$12+$B$14</f>
        <v>0</v>
      </c>
      <c r="I14" s="7">
        <f>$B$10+$B$12+$B$14</f>
        <v>0</v>
      </c>
      <c r="J14" s="7">
        <f>$B$12+$B$14</f>
        <v>0</v>
      </c>
      <c r="K14" s="7">
        <f>$B$14</f>
        <v>0</v>
      </c>
      <c r="L14" s="7"/>
      <c r="M14" s="7"/>
      <c r="N14" s="7"/>
      <c r="O14" s="7"/>
    </row>
    <row r="15" spans="1:15">
      <c r="A15" s="3" t="s">
        <v>7</v>
      </c>
      <c r="B15" s="26"/>
      <c r="C15" s="5"/>
      <c r="D15" s="2"/>
      <c r="E15" s="2"/>
      <c r="F15" s="6"/>
      <c r="G15" s="7"/>
      <c r="H15" s="7"/>
      <c r="I15" s="7"/>
      <c r="J15" s="7"/>
      <c r="K15" s="7"/>
      <c r="L15" s="7"/>
      <c r="M15" s="7"/>
      <c r="N15" s="7"/>
      <c r="O15" s="7"/>
    </row>
    <row r="16" spans="1:15" ht="40" customHeight="1">
      <c r="A16" s="4" t="s">
        <v>1</v>
      </c>
      <c r="B16" s="26"/>
      <c r="C16" s="5">
        <f>$B$6+$B$8+$B$10+$B$12+$B$14+$B$16</f>
        <v>0</v>
      </c>
      <c r="D16" s="2">
        <f>B5*G16*1000+B7*H16*1000+B9*I16*1000+B11*J16*1000+B13*K16*1000+B15*L16*1000</f>
        <v>0</v>
      </c>
      <c r="E16" s="2" t="s">
        <v>27</v>
      </c>
      <c r="F16" s="6"/>
      <c r="G16" s="7">
        <f>$B$6+$B$8+$B$10+$B$12+$B$14+$B$16</f>
        <v>0</v>
      </c>
      <c r="H16" s="7">
        <f>$B$8+$B$10+$B$12+$B$14+$B$16</f>
        <v>0</v>
      </c>
      <c r="I16" s="7">
        <f>$B$10+$B$12+$B$14+$B$16</f>
        <v>0</v>
      </c>
      <c r="J16" s="7">
        <f>$B$12+$B$14+$B$16</f>
        <v>0</v>
      </c>
      <c r="K16" s="7">
        <f>$B$14+$B$16</f>
        <v>0</v>
      </c>
      <c r="L16" s="7">
        <f>$B$16</f>
        <v>0</v>
      </c>
      <c r="M16" s="7"/>
      <c r="N16" s="7"/>
      <c r="O16" s="7"/>
    </row>
    <row r="17" spans="1:15">
      <c r="A17" s="3" t="s">
        <v>8</v>
      </c>
      <c r="B17" s="26"/>
      <c r="C17" s="5"/>
      <c r="D17" s="2"/>
      <c r="E17" s="2"/>
      <c r="F17" s="6"/>
      <c r="G17" s="7"/>
      <c r="H17" s="7"/>
      <c r="I17" s="7"/>
      <c r="J17" s="7"/>
      <c r="K17" s="7"/>
      <c r="L17" s="7"/>
      <c r="M17" s="7"/>
      <c r="N17" s="7"/>
      <c r="O17" s="7"/>
    </row>
    <row r="18" spans="1:15" ht="40" customHeight="1">
      <c r="A18" s="4" t="s">
        <v>1</v>
      </c>
      <c r="B18" s="26"/>
      <c r="C18" s="5">
        <f>$B$6+$B$8+$B$10+$B$12+$B$14+$B$16+$B$18</f>
        <v>0</v>
      </c>
      <c r="D18" s="2">
        <f>(B5*G18+B7*H18+B9*I18+B11*J18+B13*K18+B15*L18+B17*M18)*1000</f>
        <v>0</v>
      </c>
      <c r="E18" s="2" t="s">
        <v>28</v>
      </c>
      <c r="F18" s="6"/>
      <c r="G18" s="7">
        <f>$B$6+$B$8+$B$10+$B$12+$B$14+$B$16+$B$18</f>
        <v>0</v>
      </c>
      <c r="H18" s="7">
        <f>$B$8+$B$10+$B$12+$B$14+$B$16+$B$18</f>
        <v>0</v>
      </c>
      <c r="I18" s="7">
        <f>$B$10+$B$12+$B$14+$B$16+$B$18</f>
        <v>0</v>
      </c>
      <c r="J18" s="7">
        <f>$B$12+$B$14+$B$16+$B$18</f>
        <v>0</v>
      </c>
      <c r="K18" s="7">
        <f>$B$14+$B$16+$B$18</f>
        <v>0</v>
      </c>
      <c r="L18" s="7">
        <f>$B$16+$B$18</f>
        <v>0</v>
      </c>
      <c r="M18" s="7">
        <f>$B$18</f>
        <v>0</v>
      </c>
      <c r="N18" s="7"/>
      <c r="O18" s="7"/>
    </row>
    <row r="19" spans="1:15">
      <c r="A19" s="3" t="s">
        <v>9</v>
      </c>
      <c r="B19" s="26"/>
      <c r="C19" s="5"/>
      <c r="D19" s="2"/>
      <c r="E19" s="2"/>
      <c r="F19" s="6"/>
      <c r="G19" s="7"/>
      <c r="H19" s="7"/>
      <c r="I19" s="7"/>
      <c r="J19" s="7"/>
      <c r="K19" s="7"/>
      <c r="L19" s="7"/>
      <c r="M19" s="7"/>
      <c r="N19" s="7"/>
      <c r="O19" s="7"/>
    </row>
    <row r="20" spans="1:15" ht="40" customHeight="1">
      <c r="A20" s="4" t="s">
        <v>1</v>
      </c>
      <c r="B20" s="26"/>
      <c r="C20" s="5">
        <f>$B$6+$B$8+$B$10+$B$12+$B$14+$B$16+$B$18+$B$20</f>
        <v>0</v>
      </c>
      <c r="D20" s="2">
        <f>(B5*G20+B7*H20+B9*I20+B11*J20+B13*K20+B15*L20+B17*M20+B19*N20)*1000</f>
        <v>0</v>
      </c>
      <c r="E20" s="2" t="s">
        <v>29</v>
      </c>
      <c r="F20" s="6"/>
      <c r="G20" s="7">
        <f>$B$6+$B$8+$B$10+$B$12+$B$14+$B$16+$B$18+$B$20</f>
        <v>0</v>
      </c>
      <c r="H20" s="7">
        <f>$B$8+$B$10+$B$12+$B$14+$B$16+$B$18+$B$20</f>
        <v>0</v>
      </c>
      <c r="I20" s="7">
        <f>$B$10+$B$12+$B$14+$B$16+$B$18+$B$20</f>
        <v>0</v>
      </c>
      <c r="J20" s="7">
        <f>$B$12+$B$14+$B$16+$B$18+$B$20</f>
        <v>0</v>
      </c>
      <c r="K20" s="7">
        <f>$B$14+$B$16+$B$18+$B$20</f>
        <v>0</v>
      </c>
      <c r="L20" s="7">
        <f>$B$16+$B$18+$B$20</f>
        <v>0</v>
      </c>
      <c r="M20" s="7">
        <f>$B$18+$B$20</f>
        <v>0</v>
      </c>
      <c r="N20" s="7">
        <f>$B$20</f>
        <v>0</v>
      </c>
      <c r="O20" s="7"/>
    </row>
    <row r="21" spans="1:15">
      <c r="A21" s="3" t="s">
        <v>10</v>
      </c>
      <c r="B21" s="26"/>
      <c r="C21" s="5"/>
      <c r="D21" s="2"/>
      <c r="E21" s="2"/>
      <c r="F21" s="6"/>
      <c r="G21" s="7"/>
      <c r="H21" s="7"/>
      <c r="I21" s="7"/>
      <c r="J21" s="7"/>
      <c r="K21" s="7"/>
      <c r="L21" s="7"/>
      <c r="M21" s="7"/>
      <c r="N21" s="7"/>
      <c r="O21" s="7"/>
    </row>
    <row r="22" spans="1:15" ht="40" customHeight="1" thickBot="1">
      <c r="A22" s="4" t="s">
        <v>1</v>
      </c>
      <c r="B22" s="27"/>
      <c r="C22" s="5">
        <f>$B$6+$B$8+$B$10+$B$12+$B$14+$B$16+$B$18+$B$20+$B$22</f>
        <v>0</v>
      </c>
      <c r="D22" s="2">
        <f>(B5*G22+B7*H22+B9*I22+B11*J22+B13*K22+B15*L22+B17*M22+B19*N22+B21*O22)*1000</f>
        <v>0</v>
      </c>
      <c r="E22" s="2" t="s">
        <v>30</v>
      </c>
      <c r="F22" s="6"/>
      <c r="G22" s="7">
        <f>$B$6+$B$8+$B$10+$B$12+$B$14+$B$16+$B$18+$B$20+$B$22</f>
        <v>0</v>
      </c>
      <c r="H22" s="7">
        <f>$B$8+$B$10+$B$12+$B$14+$B$16+$B$18+$B$20+$B$22</f>
        <v>0</v>
      </c>
      <c r="I22" s="7">
        <f>$B$10+$B$12+$B$14+$B$16+$B$18+$B$20+$B$22</f>
        <v>0</v>
      </c>
      <c r="J22" s="7">
        <f>$B$12+$B$14+$B$16+$B$18+$B$20+$B$22</f>
        <v>0</v>
      </c>
      <c r="K22" s="7">
        <f>$B$14+$B$16+$B$18+$B$20+$B$22</f>
        <v>0</v>
      </c>
      <c r="L22" s="7">
        <f>$B$16+$B$18+$B$20+$B$22</f>
        <v>0</v>
      </c>
      <c r="M22" s="7">
        <f>$B$18+$B$20+$B$22</f>
        <v>0</v>
      </c>
      <c r="N22" s="7">
        <f>$B$20+$B$22</f>
        <v>0</v>
      </c>
      <c r="O22" s="7">
        <f>$B$22</f>
        <v>0</v>
      </c>
    </row>
  </sheetData>
  <sheetProtection sheet="1" objects="1" scenarios="1"/>
  <mergeCells count="6">
    <mergeCell ref="A1:O1"/>
    <mergeCell ref="B2:M2"/>
    <mergeCell ref="G4:O4"/>
    <mergeCell ref="C4:C5"/>
    <mergeCell ref="D4:D5"/>
    <mergeCell ref="E4:E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2021-06-28T15:07:26Z</dcterms:created>
  <dcterms:modified xsi:type="dcterms:W3CDTF">2021-06-30T13:46:47Z</dcterms:modified>
</cp:coreProperties>
</file>